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10" windowHeight="12090" activeTab="1"/>
  </bookViews>
  <sheets>
    <sheet name="批而未供 (2)" sheetId="1" r:id="rId1"/>
    <sheet name="园区三类低效用地" sheetId="3" r:id="rId2"/>
    <sheet name="Sheet1" sheetId="2" r:id="rId3"/>
  </sheets>
  <calcPr calcId="144525"/>
</workbook>
</file>

<file path=xl/sharedStrings.xml><?xml version="1.0" encoding="utf-8"?>
<sst xmlns="http://schemas.openxmlformats.org/spreadsheetml/2006/main" count="52" uniqueCount="37">
  <si>
    <t>附件1</t>
  </si>
  <si>
    <t>2022年度月清“三地两矿”新增批而未供土地处置情况表（批次数）</t>
  </si>
  <si>
    <t>单位：宗/亩</t>
  </si>
  <si>
    <t>市</t>
  </si>
  <si>
    <t>县</t>
  </si>
  <si>
    <t>宗数</t>
  </si>
  <si>
    <t>面积</t>
  </si>
  <si>
    <t>处置情况</t>
  </si>
  <si>
    <t>处置率</t>
  </si>
  <si>
    <t>全市排名</t>
  </si>
  <si>
    <t>备注</t>
  </si>
  <si>
    <t>已完成</t>
  </si>
  <si>
    <t>未完成</t>
  </si>
  <si>
    <t>高新区</t>
  </si>
  <si>
    <t>资阳区</t>
  </si>
  <si>
    <t>包含资阳区和一分局</t>
  </si>
  <si>
    <t>赫山区</t>
  </si>
  <si>
    <t>包含赫山区和二分局</t>
  </si>
  <si>
    <t>大通湖区</t>
  </si>
  <si>
    <t>南县</t>
  </si>
  <si>
    <t>安化县</t>
  </si>
  <si>
    <t>桃江县</t>
  </si>
  <si>
    <t>沅江市</t>
  </si>
  <si>
    <r>
      <rPr>
        <sz val="11"/>
        <color theme="1"/>
        <rFont val="方正仿宋_GBK"/>
        <charset val="134"/>
      </rPr>
      <t>小计</t>
    </r>
  </si>
  <si>
    <r>
      <rPr>
        <sz val="11"/>
        <color theme="1"/>
        <rFont val="方正仿宋_GBK"/>
        <charset val="134"/>
      </rPr>
      <t>注：</t>
    </r>
    <r>
      <rPr>
        <sz val="11"/>
        <color theme="1"/>
        <rFont val="Times New Roman"/>
        <charset val="134"/>
      </rPr>
      <t xml:space="preserve">1. </t>
    </r>
    <r>
      <rPr>
        <sz val="11"/>
        <color theme="1"/>
        <rFont val="方正仿宋_GBK"/>
        <charset val="134"/>
      </rPr>
      <t>按处置率高低进行排名。</t>
    </r>
    <r>
      <rPr>
        <sz val="11"/>
        <color theme="1"/>
        <rFont val="Times New Roman"/>
        <charset val="134"/>
      </rPr>
      <t xml:space="preserve">
        2.  </t>
    </r>
    <r>
      <rPr>
        <sz val="11"/>
        <color theme="1"/>
        <rFont val="方正仿宋_GBK"/>
        <charset val="134"/>
      </rPr>
      <t>统计时间截至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方正仿宋_GBK"/>
        <charset val="134"/>
      </rPr>
      <t>日，统计批次从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方正仿宋_GBK"/>
        <charset val="134"/>
      </rPr>
      <t>年第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批次（总第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方正仿宋_GBK"/>
        <charset val="134"/>
      </rPr>
      <t>批次）起计算。</t>
    </r>
  </si>
  <si>
    <t>2022年度月清“三地两矿”园区三类低效用地处置情况表（批次数）</t>
  </si>
  <si>
    <t>任务总量</t>
  </si>
  <si>
    <r>
      <rPr>
        <sz val="11"/>
        <color theme="1"/>
        <rFont val="方正仿宋_GBK"/>
        <charset val="134"/>
      </rPr>
      <t>益
阳
市</t>
    </r>
  </si>
  <si>
    <t>益阳长春经济开发区</t>
  </si>
  <si>
    <t>益阳高新技术产业开发区</t>
  </si>
  <si>
    <t>龙岭产业开发区</t>
  </si>
  <si>
    <t>南县经济开发区</t>
  </si>
  <si>
    <t>大通湖产业开发区</t>
  </si>
  <si>
    <t>桃江经济开发区</t>
  </si>
  <si>
    <t>桃江灰山港产业开发区</t>
  </si>
  <si>
    <t>安化经济开发区</t>
  </si>
  <si>
    <t>沅江高新技术产业园区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</si>
</sst>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2"/>
      <name val="Times New Roman"/>
      <charset val="0"/>
    </font>
    <font>
      <sz val="11"/>
      <name val="Times New Roman"/>
      <charset val="134"/>
    </font>
    <font>
      <sz val="10.5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20" applyFont="1" applyAlignment="1">
      <alignment horizontal="center" vertical="center" wrapText="1"/>
    </xf>
    <xf numFmtId="0" fontId="2" fillId="0" borderId="1" xfId="20" applyFont="1" applyBorder="1" applyAlignment="1">
      <alignment vertical="center" wrapText="1"/>
    </xf>
    <xf numFmtId="0" fontId="3" fillId="0" borderId="0" xfId="55" applyFont="1" applyFill="1" applyAlignment="1">
      <alignment horizontal="center" vertical="center" wrapText="1"/>
    </xf>
    <xf numFmtId="0" fontId="4" fillId="0" borderId="2" xfId="20" applyFont="1" applyBorder="1" applyAlignment="1">
      <alignment horizontal="center" vertical="center"/>
    </xf>
    <xf numFmtId="0" fontId="4" fillId="0" borderId="2" xfId="20" applyFont="1" applyFill="1" applyBorder="1" applyAlignment="1">
      <alignment horizontal="center" vertical="center" wrapText="1"/>
    </xf>
    <xf numFmtId="0" fontId="4" fillId="0" borderId="2" xfId="20" applyFont="1" applyBorder="1" applyAlignment="1">
      <alignment horizontal="center" vertical="center" wrapText="1"/>
    </xf>
    <xf numFmtId="0" fontId="4" fillId="0" borderId="3" xfId="20" applyFont="1" applyBorder="1" applyAlignment="1">
      <alignment horizontal="center" vertical="center" wrapText="1"/>
    </xf>
    <xf numFmtId="0" fontId="4" fillId="0" borderId="4" xfId="2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20" applyFont="1" applyBorder="1" applyAlignment="1">
      <alignment horizontal="center" vertical="center"/>
    </xf>
    <xf numFmtId="0" fontId="5" fillId="0" borderId="6" xfId="20" applyFont="1" applyFill="1" applyBorder="1" applyAlignment="1">
      <alignment horizontal="center" vertical="center" wrapText="1"/>
    </xf>
    <xf numFmtId="0" fontId="5" fillId="0" borderId="6" xfId="20" applyFont="1" applyBorder="1" applyAlignment="1">
      <alignment horizontal="center" vertical="center" wrapText="1"/>
    </xf>
    <xf numFmtId="0" fontId="4" fillId="0" borderId="7" xfId="2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20" applyFont="1" applyBorder="1" applyAlignment="1">
      <alignment horizontal="center" vertical="center"/>
    </xf>
    <xf numFmtId="0" fontId="5" fillId="0" borderId="8" xfId="20" applyFont="1" applyFill="1" applyBorder="1" applyAlignment="1">
      <alignment horizontal="center" vertical="center" wrapText="1"/>
    </xf>
    <xf numFmtId="0" fontId="5" fillId="0" borderId="8" xfId="20" applyFont="1" applyBorder="1" applyAlignment="1">
      <alignment horizontal="center" vertical="center" wrapText="1"/>
    </xf>
    <xf numFmtId="0" fontId="4" fillId="0" borderId="5" xfId="20" applyFont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6" fontId="8" fillId="0" borderId="5" xfId="20" applyNumberFormat="1" applyFont="1" applyBorder="1" applyAlignment="1">
      <alignment horizontal="center" vertical="center"/>
    </xf>
    <xf numFmtId="178" fontId="8" fillId="0" borderId="5" xfId="20" applyNumberFormat="1" applyFont="1" applyBorder="1" applyAlignment="1">
      <alignment horizontal="center" vertical="center"/>
    </xf>
    <xf numFmtId="10" fontId="8" fillId="0" borderId="5" xfId="2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20" applyFont="1" applyBorder="1" applyAlignment="1">
      <alignment horizontal="center" vertical="center"/>
    </xf>
    <xf numFmtId="0" fontId="5" fillId="0" borderId="5" xfId="20" applyFont="1" applyBorder="1" applyAlignment="1">
      <alignment horizontal="center" vertical="center" wrapText="1"/>
    </xf>
    <xf numFmtId="0" fontId="5" fillId="0" borderId="5" xfId="2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" xfId="20" applyFont="1" applyFill="1" applyBorder="1" applyAlignment="1">
      <alignment horizontal="center" vertical="center"/>
    </xf>
    <xf numFmtId="0" fontId="5" fillId="0" borderId="6" xfId="20" applyFont="1" applyFill="1" applyBorder="1" applyAlignment="1">
      <alignment horizontal="center" vertical="center"/>
    </xf>
    <xf numFmtId="0" fontId="5" fillId="0" borderId="8" xfId="20" applyFont="1" applyFill="1" applyBorder="1" applyAlignment="1">
      <alignment horizontal="center" vertical="center"/>
    </xf>
    <xf numFmtId="0" fontId="10" fillId="0" borderId="5" xfId="55" applyFont="1" applyFill="1" applyBorder="1" applyAlignment="1">
      <alignment horizontal="center" vertical="center" wrapText="1"/>
    </xf>
    <xf numFmtId="176" fontId="5" fillId="0" borderId="5" xfId="20" applyNumberFormat="1" applyFont="1" applyBorder="1" applyAlignment="1">
      <alignment horizontal="center" vertical="center"/>
    </xf>
    <xf numFmtId="177" fontId="5" fillId="0" borderId="5" xfId="20" applyNumberFormat="1" applyFont="1" applyBorder="1" applyAlignment="1">
      <alignment horizontal="center" vertical="center"/>
    </xf>
    <xf numFmtId="177" fontId="8" fillId="0" borderId="5" xfId="20" applyNumberFormat="1" applyFont="1" applyBorder="1" applyAlignment="1">
      <alignment horizontal="center" vertical="center"/>
    </xf>
    <xf numFmtId="0" fontId="8" fillId="0" borderId="5" xfId="55" applyFont="1" applyFill="1" applyBorder="1" applyAlignment="1">
      <alignment horizontal="center" vertical="center" wrapText="1"/>
    </xf>
    <xf numFmtId="177" fontId="5" fillId="0" borderId="5" xfId="2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8" fontId="8" fillId="0" borderId="0" xfId="20" applyNumberFormat="1" applyFont="1" applyBorder="1" applyAlignment="1">
      <alignment horizontal="center" vertical="center"/>
    </xf>
    <xf numFmtId="10" fontId="8" fillId="0" borderId="0" xfId="2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7" xfId="52"/>
    <cellStyle name="常规 3" xfId="53"/>
    <cellStyle name="常规 2" xfId="54"/>
    <cellStyle name="常规 5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E1FF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opLeftCell="A3" workbookViewId="0">
      <selection activeCell="H10" sqref="H10"/>
    </sheetView>
  </sheetViews>
  <sheetFormatPr defaultColWidth="9" defaultRowHeight="13.5"/>
  <cols>
    <col min="1" max="1" width="6" customWidth="1"/>
    <col min="2" max="2" width="11.625" style="33" customWidth="1"/>
    <col min="3" max="3" width="9.625" customWidth="1"/>
    <col min="4" max="4" width="13.375" customWidth="1"/>
    <col min="5" max="5" width="14.875" customWidth="1"/>
    <col min="6" max="6" width="15.75" customWidth="1"/>
    <col min="7" max="7" width="11.75" customWidth="1"/>
    <col min="8" max="8" width="9.875" customWidth="1"/>
    <col min="9" max="9" width="22.5" customWidth="1"/>
  </cols>
  <sheetData>
    <row r="1" ht="25.5" customHeight="1" spans="1:1">
      <c r="A1" s="2" t="s">
        <v>0</v>
      </c>
    </row>
    <row r="2" ht="39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.95" customHeight="1" spans="1:9">
      <c r="A3" s="4"/>
      <c r="B3" s="4"/>
      <c r="C3" s="4"/>
      <c r="D3" s="4"/>
      <c r="E3" s="4"/>
      <c r="F3" s="4"/>
      <c r="G3" s="5" t="s">
        <v>2</v>
      </c>
      <c r="H3" s="5"/>
      <c r="I3" s="5"/>
    </row>
    <row r="4" ht="27" customHeight="1" spans="1:9">
      <c r="A4" s="6" t="s">
        <v>3</v>
      </c>
      <c r="B4" s="34" t="s">
        <v>4</v>
      </c>
      <c r="C4" s="7" t="s">
        <v>5</v>
      </c>
      <c r="D4" s="8" t="s">
        <v>6</v>
      </c>
      <c r="E4" s="9" t="s">
        <v>7</v>
      </c>
      <c r="F4" s="10"/>
      <c r="G4" s="11" t="s">
        <v>8</v>
      </c>
      <c r="H4" s="11" t="s">
        <v>9</v>
      </c>
      <c r="I4" s="11" t="s">
        <v>10</v>
      </c>
    </row>
    <row r="5" ht="27" customHeight="1" spans="1:9">
      <c r="A5" s="12"/>
      <c r="B5" s="35"/>
      <c r="C5" s="13"/>
      <c r="D5" s="14"/>
      <c r="E5" s="15" t="s">
        <v>11</v>
      </c>
      <c r="F5" s="15" t="s">
        <v>12</v>
      </c>
      <c r="G5" s="16"/>
      <c r="H5" s="11"/>
      <c r="I5" s="16"/>
    </row>
    <row r="6" ht="26.1" customHeight="1" spans="1:9">
      <c r="A6" s="17"/>
      <c r="B6" s="36"/>
      <c r="C6" s="18"/>
      <c r="D6" s="19"/>
      <c r="E6" s="20" t="s">
        <v>6</v>
      </c>
      <c r="F6" s="20" t="s">
        <v>6</v>
      </c>
      <c r="G6" s="16"/>
      <c r="H6" s="11"/>
      <c r="I6" s="16"/>
    </row>
    <row r="7" ht="37.5" customHeight="1" spans="1:9">
      <c r="A7" s="14"/>
      <c r="B7" s="37" t="s">
        <v>13</v>
      </c>
      <c r="C7" s="29">
        <v>4</v>
      </c>
      <c r="D7" s="38">
        <v>692.62</v>
      </c>
      <c r="E7" s="23">
        <v>313.702</v>
      </c>
      <c r="F7" s="24">
        <f>D7-E7</f>
        <v>378.918</v>
      </c>
      <c r="G7" s="25">
        <f>E7/D7</f>
        <v>0.452920793508706</v>
      </c>
      <c r="H7" s="16">
        <f>RANK(G7,$G$7:$G$14,0)</f>
        <v>7</v>
      </c>
      <c r="I7" s="26"/>
    </row>
    <row r="8" ht="26.1" customHeight="1" spans="1:9">
      <c r="A8" s="14"/>
      <c r="B8" s="37" t="s">
        <v>14</v>
      </c>
      <c r="C8" s="29">
        <v>3</v>
      </c>
      <c r="D8" s="38">
        <v>291.7845</v>
      </c>
      <c r="E8" s="38">
        <v>291.7845</v>
      </c>
      <c r="F8" s="24">
        <f t="shared" ref="F7:F16" si="0">D8-E8</f>
        <v>0</v>
      </c>
      <c r="G8" s="25">
        <f t="shared" ref="G7:G17" si="1">E8/D8</f>
        <v>1</v>
      </c>
      <c r="H8" s="16">
        <f t="shared" ref="H8:H14" si="2">RANK(G8,$G$7:$G$14,0)</f>
        <v>1</v>
      </c>
      <c r="I8" s="47" t="s">
        <v>15</v>
      </c>
    </row>
    <row r="9" ht="26.1" customHeight="1" spans="1:9">
      <c r="A9" s="14"/>
      <c r="B9" s="37" t="s">
        <v>16</v>
      </c>
      <c r="C9" s="29">
        <v>5</v>
      </c>
      <c r="D9" s="38">
        <v>900.46</v>
      </c>
      <c r="E9" s="23">
        <v>215.6615</v>
      </c>
      <c r="F9" s="24">
        <f t="shared" si="0"/>
        <v>684.7985</v>
      </c>
      <c r="G9" s="25">
        <f t="shared" si="1"/>
        <v>0.239501477022855</v>
      </c>
      <c r="H9" s="16">
        <f t="shared" si="2"/>
        <v>8</v>
      </c>
      <c r="I9" s="47" t="s">
        <v>17</v>
      </c>
    </row>
    <row r="10" ht="26.1" customHeight="1" spans="1:9">
      <c r="A10" s="14"/>
      <c r="B10" s="37" t="s">
        <v>18</v>
      </c>
      <c r="C10" s="29">
        <v>3</v>
      </c>
      <c r="D10" s="38">
        <v>216.6045</v>
      </c>
      <c r="E10" s="23">
        <v>190.45</v>
      </c>
      <c r="F10" s="24">
        <f t="shared" si="0"/>
        <v>26.1545</v>
      </c>
      <c r="G10" s="25">
        <f t="shared" si="1"/>
        <v>0.879252277768929</v>
      </c>
      <c r="H10" s="16">
        <f t="shared" si="2"/>
        <v>5</v>
      </c>
      <c r="I10" s="16"/>
    </row>
    <row r="11" ht="37.5" customHeight="1" spans="1:9">
      <c r="A11" s="14"/>
      <c r="B11" s="37" t="s">
        <v>19</v>
      </c>
      <c r="C11" s="29">
        <v>4</v>
      </c>
      <c r="D11" s="38">
        <v>343.2015</v>
      </c>
      <c r="E11" s="23">
        <v>197.5545</v>
      </c>
      <c r="F11" s="24">
        <f t="shared" si="0"/>
        <v>145.647</v>
      </c>
      <c r="G11" s="25">
        <f t="shared" si="1"/>
        <v>0.575622484167464</v>
      </c>
      <c r="H11" s="16">
        <f t="shared" si="2"/>
        <v>6</v>
      </c>
      <c r="I11" s="26"/>
    </row>
    <row r="12" ht="37.5" customHeight="1" spans="1:9">
      <c r="A12" s="14"/>
      <c r="B12" s="37" t="s">
        <v>20</v>
      </c>
      <c r="C12" s="29">
        <v>6</v>
      </c>
      <c r="D12" s="38">
        <v>320.175</v>
      </c>
      <c r="E12" s="23">
        <v>314.41</v>
      </c>
      <c r="F12" s="24">
        <f t="shared" si="0"/>
        <v>5.76499999999999</v>
      </c>
      <c r="G12" s="25">
        <f t="shared" si="1"/>
        <v>0.981994221909893</v>
      </c>
      <c r="H12" s="16">
        <f t="shared" si="2"/>
        <v>4</v>
      </c>
      <c r="I12" s="26"/>
    </row>
    <row r="13" ht="37.5" customHeight="1" spans="1:9">
      <c r="A13" s="14"/>
      <c r="B13" s="37" t="s">
        <v>21</v>
      </c>
      <c r="C13" s="29">
        <v>5</v>
      </c>
      <c r="D13" s="38">
        <v>105.2725</v>
      </c>
      <c r="E13" s="38">
        <v>105.2725</v>
      </c>
      <c r="F13" s="24">
        <f t="shared" si="0"/>
        <v>0</v>
      </c>
      <c r="G13" s="25">
        <f t="shared" si="1"/>
        <v>1</v>
      </c>
      <c r="H13" s="16">
        <f t="shared" si="2"/>
        <v>1</v>
      </c>
      <c r="I13" s="26"/>
    </row>
    <row r="14" ht="37.5" customHeight="1" spans="1:9">
      <c r="A14" s="14"/>
      <c r="B14" s="37" t="s">
        <v>22</v>
      </c>
      <c r="C14" s="29">
        <v>1</v>
      </c>
      <c r="D14" s="39">
        <v>55.58</v>
      </c>
      <c r="E14" s="40">
        <v>55.58</v>
      </c>
      <c r="F14" s="40">
        <f t="shared" si="0"/>
        <v>0</v>
      </c>
      <c r="G14" s="25">
        <f t="shared" si="1"/>
        <v>1</v>
      </c>
      <c r="H14" s="16">
        <f t="shared" si="2"/>
        <v>1</v>
      </c>
      <c r="I14" s="26"/>
    </row>
    <row r="15" ht="26.1" customHeight="1" spans="1:9">
      <c r="A15" s="19"/>
      <c r="B15" s="41"/>
      <c r="C15" s="29">
        <f>SUM(C7:C14)</f>
        <v>31</v>
      </c>
      <c r="D15" s="42">
        <f>SUM(D7:D14)</f>
        <v>2925.698</v>
      </c>
      <c r="E15" s="42">
        <f>SUM(E7:E14)</f>
        <v>1684.415</v>
      </c>
      <c r="F15" s="42">
        <f>SUM(F7:F14)</f>
        <v>1241.283</v>
      </c>
      <c r="G15" s="25">
        <f t="shared" si="1"/>
        <v>0.575730987955695</v>
      </c>
      <c r="H15" s="16"/>
      <c r="I15" s="16"/>
    </row>
    <row r="16" ht="26.1" customHeight="1" spans="1:9">
      <c r="A16" s="27" t="s">
        <v>23</v>
      </c>
      <c r="B16" s="27"/>
      <c r="C16" s="29"/>
      <c r="D16" s="29"/>
      <c r="E16" s="29"/>
      <c r="F16" s="24"/>
      <c r="G16" s="25"/>
      <c r="H16" s="16"/>
      <c r="I16" s="16"/>
    </row>
    <row r="17" ht="34.5" customHeight="1" spans="1:9">
      <c r="A17" s="43" t="s">
        <v>24</v>
      </c>
      <c r="B17" s="43"/>
      <c r="C17" s="43"/>
      <c r="D17" s="43"/>
      <c r="E17" s="44"/>
      <c r="F17" s="45"/>
      <c r="G17" s="46"/>
      <c r="H17" s="44"/>
      <c r="I17" s="43"/>
    </row>
    <row r="18" spans="1:9">
      <c r="A18" s="30"/>
      <c r="B18" s="30"/>
      <c r="C18" s="30"/>
      <c r="D18" s="30"/>
      <c r="E18" s="30"/>
      <c r="F18" s="30"/>
      <c r="G18" s="30"/>
      <c r="H18" s="30"/>
      <c r="I18" s="30"/>
    </row>
    <row r="23" spans="5:6">
      <c r="E23" s="32"/>
      <c r="F23" s="32"/>
    </row>
    <row r="24" spans="5:5">
      <c r="E24" s="32"/>
    </row>
  </sheetData>
  <mergeCells count="12">
    <mergeCell ref="A2:I2"/>
    <mergeCell ref="G3:I3"/>
    <mergeCell ref="E4:F4"/>
    <mergeCell ref="A16:B16"/>
    <mergeCell ref="A4:A6"/>
    <mergeCell ref="A7:A15"/>
    <mergeCell ref="B4:B6"/>
    <mergeCell ref="C4:C6"/>
    <mergeCell ref="D4:D6"/>
    <mergeCell ref="G4:G6"/>
    <mergeCell ref="H4:H6"/>
    <mergeCell ref="I4:I6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G16" sqref="G16"/>
    </sheetView>
  </sheetViews>
  <sheetFormatPr defaultColWidth="9" defaultRowHeight="13.5" outlineLevelCol="7"/>
  <cols>
    <col min="1" max="1" width="6" customWidth="1"/>
    <col min="2" max="2" width="19.125" style="1" customWidth="1"/>
    <col min="3" max="3" width="15.375" customWidth="1"/>
    <col min="4" max="4" width="14.875" customWidth="1"/>
    <col min="5" max="5" width="15.75" customWidth="1"/>
    <col min="6" max="6" width="11.75" customWidth="1"/>
    <col min="7" max="7" width="9.875" customWidth="1"/>
    <col min="8" max="8" width="22.5" customWidth="1"/>
  </cols>
  <sheetData>
    <row r="1" ht="25.5" customHeight="1" spans="1:1">
      <c r="A1" s="2" t="s">
        <v>0</v>
      </c>
    </row>
    <row r="2" ht="39.95" customHeight="1" spans="1:8">
      <c r="A2" s="3" t="s">
        <v>25</v>
      </c>
      <c r="B2" s="3"/>
      <c r="C2" s="3"/>
      <c r="D2" s="3"/>
      <c r="E2" s="3"/>
      <c r="F2" s="3"/>
      <c r="G2" s="3"/>
      <c r="H2" s="3"/>
    </row>
    <row r="3" ht="18.95" customHeight="1" spans="1:8">
      <c r="A3" s="4"/>
      <c r="B3" s="4"/>
      <c r="C3" s="4"/>
      <c r="D3" s="4"/>
      <c r="E3" s="4"/>
      <c r="F3" s="5" t="s">
        <v>2</v>
      </c>
      <c r="G3" s="5"/>
      <c r="H3" s="5"/>
    </row>
    <row r="4" ht="27" customHeight="1" spans="1:8">
      <c r="A4" s="6" t="s">
        <v>3</v>
      </c>
      <c r="B4" s="7" t="s">
        <v>4</v>
      </c>
      <c r="C4" s="8" t="s">
        <v>26</v>
      </c>
      <c r="D4" s="9" t="s">
        <v>7</v>
      </c>
      <c r="E4" s="10"/>
      <c r="F4" s="11" t="s">
        <v>8</v>
      </c>
      <c r="G4" s="11" t="s">
        <v>9</v>
      </c>
      <c r="H4" s="11" t="s">
        <v>10</v>
      </c>
    </row>
    <row r="5" ht="27" customHeight="1" spans="1:8">
      <c r="A5" s="12"/>
      <c r="B5" s="13"/>
      <c r="C5" s="14"/>
      <c r="D5" s="15" t="s">
        <v>11</v>
      </c>
      <c r="E5" s="15" t="s">
        <v>12</v>
      </c>
      <c r="F5" s="16"/>
      <c r="G5" s="11"/>
      <c r="H5" s="16"/>
    </row>
    <row r="6" ht="26.1" customHeight="1" spans="1:8">
      <c r="A6" s="17"/>
      <c r="B6" s="18"/>
      <c r="C6" s="19"/>
      <c r="D6" s="20" t="s">
        <v>6</v>
      </c>
      <c r="E6" s="20" t="s">
        <v>6</v>
      </c>
      <c r="F6" s="16"/>
      <c r="G6" s="11"/>
      <c r="H6" s="16"/>
    </row>
    <row r="7" ht="33" customHeight="1" spans="1:8">
      <c r="A7" s="14" t="s">
        <v>27</v>
      </c>
      <c r="B7" s="21" t="s">
        <v>28</v>
      </c>
      <c r="C7" s="22">
        <v>536.25</v>
      </c>
      <c r="D7" s="23">
        <v>258.01</v>
      </c>
      <c r="E7" s="24">
        <f t="shared" ref="E7:E15" si="0">C7-D7</f>
        <v>278.24</v>
      </c>
      <c r="F7" s="25">
        <f t="shared" ref="F7:F15" si="1">D7/C7</f>
        <v>0.481137529137529</v>
      </c>
      <c r="G7" s="16">
        <v>7</v>
      </c>
      <c r="H7" s="16"/>
    </row>
    <row r="8" ht="33" customHeight="1" spans="1:8">
      <c r="A8" s="14"/>
      <c r="B8" s="21" t="s">
        <v>29</v>
      </c>
      <c r="C8" s="22">
        <v>1980.75</v>
      </c>
      <c r="D8" s="23">
        <v>1101.05</v>
      </c>
      <c r="E8" s="24">
        <f t="shared" si="0"/>
        <v>879.7</v>
      </c>
      <c r="F8" s="25">
        <f t="shared" si="1"/>
        <v>0.555875299760192</v>
      </c>
      <c r="G8" s="16">
        <v>4</v>
      </c>
      <c r="H8" s="16"/>
    </row>
    <row r="9" ht="33" customHeight="1" spans="1:8">
      <c r="A9" s="14"/>
      <c r="B9" s="21" t="s">
        <v>30</v>
      </c>
      <c r="C9" s="22">
        <v>802</v>
      </c>
      <c r="D9" s="23">
        <v>297.14</v>
      </c>
      <c r="E9" s="24">
        <f t="shared" si="0"/>
        <v>504.86</v>
      </c>
      <c r="F9" s="25">
        <f t="shared" si="1"/>
        <v>0.370498753117207</v>
      </c>
      <c r="G9" s="16">
        <v>9</v>
      </c>
      <c r="H9" s="26"/>
    </row>
    <row r="10" ht="33" customHeight="1" spans="1:8">
      <c r="A10" s="14"/>
      <c r="B10" s="21" t="s">
        <v>31</v>
      </c>
      <c r="C10" s="22">
        <v>529.63</v>
      </c>
      <c r="D10" s="23">
        <v>316.24</v>
      </c>
      <c r="E10" s="24">
        <f t="shared" si="0"/>
        <v>213.39</v>
      </c>
      <c r="F10" s="25">
        <f t="shared" si="1"/>
        <v>0.597096085946793</v>
      </c>
      <c r="G10" s="16">
        <v>3</v>
      </c>
      <c r="H10" s="16"/>
    </row>
    <row r="11" ht="33" customHeight="1" spans="1:8">
      <c r="A11" s="14"/>
      <c r="B11" s="21" t="s">
        <v>32</v>
      </c>
      <c r="C11" s="22">
        <v>260.4</v>
      </c>
      <c r="D11" s="23">
        <v>136.94</v>
      </c>
      <c r="E11" s="24">
        <f t="shared" si="0"/>
        <v>123.46</v>
      </c>
      <c r="F11" s="25">
        <f t="shared" si="1"/>
        <v>0.525883256528418</v>
      </c>
      <c r="G11" s="16">
        <v>6</v>
      </c>
      <c r="H11" s="16"/>
    </row>
    <row r="12" ht="33" customHeight="1" spans="1:8">
      <c r="A12" s="14"/>
      <c r="B12" s="21" t="s">
        <v>33</v>
      </c>
      <c r="C12" s="22">
        <v>1194.9</v>
      </c>
      <c r="D12" s="23">
        <v>652.94</v>
      </c>
      <c r="E12" s="24">
        <f t="shared" si="0"/>
        <v>541.96</v>
      </c>
      <c r="F12" s="25">
        <f t="shared" si="1"/>
        <v>0.546439032555026</v>
      </c>
      <c r="G12" s="16">
        <v>5</v>
      </c>
      <c r="H12" s="16"/>
    </row>
    <row r="13" ht="33" customHeight="1" spans="1:8">
      <c r="A13" s="14"/>
      <c r="B13" s="21" t="s">
        <v>34</v>
      </c>
      <c r="C13" s="22">
        <v>268.2</v>
      </c>
      <c r="D13" s="23">
        <v>113.4</v>
      </c>
      <c r="E13" s="24">
        <f t="shared" si="0"/>
        <v>154.8</v>
      </c>
      <c r="F13" s="25">
        <f t="shared" si="1"/>
        <v>0.422818791946309</v>
      </c>
      <c r="G13" s="16">
        <v>8</v>
      </c>
      <c r="H13" s="26"/>
    </row>
    <row r="14" ht="33" customHeight="1" spans="1:8">
      <c r="A14" s="14"/>
      <c r="B14" s="21" t="s">
        <v>35</v>
      </c>
      <c r="C14" s="22">
        <v>402.3</v>
      </c>
      <c r="D14" s="23">
        <v>302.08</v>
      </c>
      <c r="E14" s="24">
        <f t="shared" si="0"/>
        <v>100.22</v>
      </c>
      <c r="F14" s="25">
        <f t="shared" si="1"/>
        <v>0.750882426050211</v>
      </c>
      <c r="G14" s="16">
        <v>1</v>
      </c>
      <c r="H14" s="16"/>
    </row>
    <row r="15" ht="33" customHeight="1" spans="1:8">
      <c r="A15" s="19"/>
      <c r="B15" s="21" t="s">
        <v>36</v>
      </c>
      <c r="C15" s="22">
        <v>682.35</v>
      </c>
      <c r="D15" s="23">
        <v>413.32</v>
      </c>
      <c r="E15" s="24">
        <f t="shared" si="0"/>
        <v>269.03</v>
      </c>
      <c r="F15" s="25">
        <f t="shared" si="1"/>
        <v>0.605730197112919</v>
      </c>
      <c r="G15" s="16">
        <v>2</v>
      </c>
      <c r="H15" s="16"/>
    </row>
    <row r="16" ht="26.1" customHeight="1" spans="1:8">
      <c r="A16" s="27" t="s">
        <v>23</v>
      </c>
      <c r="B16" s="28"/>
      <c r="C16" s="22">
        <f>SUM(C7:C15)</f>
        <v>6656.78</v>
      </c>
      <c r="D16" s="22">
        <f>SUM(D7:D15)</f>
        <v>3591.12</v>
      </c>
      <c r="E16" s="29">
        <v>3065.66</v>
      </c>
      <c r="F16" s="25">
        <f>D16/C16</f>
        <v>0.539468031090107</v>
      </c>
      <c r="G16" s="16"/>
      <c r="H16" s="16"/>
    </row>
    <row r="17" spans="1:8">
      <c r="A17" s="30"/>
      <c r="B17" s="31"/>
      <c r="C17" s="30"/>
      <c r="D17" s="30"/>
      <c r="E17" s="30"/>
      <c r="F17" s="30"/>
      <c r="G17" s="30"/>
      <c r="H17" s="30"/>
    </row>
    <row r="22" spans="4:5">
      <c r="D22" s="32"/>
      <c r="E22" s="32"/>
    </row>
    <row r="23" spans="4:4">
      <c r="D23" s="32"/>
    </row>
  </sheetData>
  <mergeCells count="11">
    <mergeCell ref="A2:H2"/>
    <mergeCell ref="F3:H3"/>
    <mergeCell ref="D4:E4"/>
    <mergeCell ref="A16:B16"/>
    <mergeCell ref="A4:A6"/>
    <mergeCell ref="A7:A15"/>
    <mergeCell ref="B4:B6"/>
    <mergeCell ref="C4:C6"/>
    <mergeCell ref="F4:F6"/>
    <mergeCell ref="G4:G6"/>
    <mergeCell ref="H4:H6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批而未供 (2)</vt:lpstr>
      <vt:lpstr>园区三类低效用地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2022-06-30T18:40:00Z</dcterms:created>
  <cp:lastPrinted>2022-09-28T18:54:00Z</cp:lastPrinted>
  <dcterms:modified xsi:type="dcterms:W3CDTF">2023-03-20T08:12:32Z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7E8EB629C84D48038F45F92E372E23B7</vt:lpwstr>
  </property>
  <property fmtid="{D5CDD505-2E9C-101B-9397-08002B2CF9AE}" pid="3" name="KSOProductBuildVer">
    <vt:lpwstr>2052-11.1.0.13703</vt:lpwstr>
  </property>
</Properties>
</file>